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7" yWindow="65370" windowWidth="12118" windowHeight="9116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<sst xmlns="http://schemas.openxmlformats.org/spreadsheetml/2006/main" count="106" uniqueCount="105">
  <si>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</si>
  <si>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</si>
  <si>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</si>
  <si>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</si>
  <si>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</si>
  <si>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</si>
  <si>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</si>
  <si>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</si>
  <si>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</si>
  <si>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</si>
  <si>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</si>
  <si>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</si>
  <si>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</si>
  <si>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</si>
  <si>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</si>
  <si>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</si>
  <si>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</si>
  <si>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</si>
  <si>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</si>
  <si>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</si>
  <si>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</si>
  <si>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</si>
  <si>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</si>
  <si>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</si>
  <si>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</si>
  <si>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</si>
  <si>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</si>
  <si>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</si>
  <si>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</si>
  <si>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</si>
  <si>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</si>
  <si>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</si>
  <si>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</si>
  <si>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</si>
  <si>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</si>
  <si>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</si>
  <si>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</si>
  <si>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</si>
  <si>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</si>
  <si>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</si>
  <si>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</si>
  <si>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</si>
  <si>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</si>
  <si>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</si>
  <si>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</si>
  <si>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</si>
  <si>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</si>
  <si>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</si>
  <si>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</si>
  <si>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</si>
  <si>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</si>
  <si>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</si>
  <si>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</si>
  <si>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</si>
  <si>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</si>
  <si>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</si>
  <si>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</si>
  <si>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</si>
  <si>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</si>
  <si>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</si>
  <si>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</si>
  <si>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</si>
  <si>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</si>
  <si>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</si>
  <si>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</si>
  <si>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</si>
  <si>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</si>
  <si>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</si>
  <si>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</si>
  <si>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</si>
  <si>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</si>
  <si>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</si>
  <si>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</si>
  <si>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</si>
  <si>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</si>
  <si>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</si>
  <si>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</si>
  <si>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</si>
  <si>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</si>
  <si>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</si>
  <si>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</si>
  <si>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</si>
  <si>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</si>
  <si>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</si>
  <si>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</si>
  <si>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</si>
  <si>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</si>
  <si>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</si>
  <si>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</si>
  <si>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</si>
  <si>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</si>
  <si>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</si>
  <si>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</si>
  <si>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</si>
  <si>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</si>
  <si>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</si>
  <si>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</si>
  <si>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</si>
  <si>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</si>
  <si>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</si>
  <si>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</si>
  <si>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1 11 05420 00 0000 120</t>
  </si>
  <si>
    <t xml:space="preserve">  1 11 05420 10 0000 120</t>
  </si>
  <si>
    <t xml:space="preserve"> к Решению  № 06</t>
  </si>
  <si>
    <t xml:space="preserve"> от  27.12.2022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</si>
</sst>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0" fontId="52" fillId="0" borderId="16" xfId="33" applyNumberFormat="1" applyFont="1" applyBorder="1" applyAlignment="1" applyProtection="1">
      <alignment vertical="top" wrapText="1"/>
      <protection/>
    </xf>
    <xf numFmtId="0" fontId="52" fillId="0" borderId="17" xfId="33" applyNumberFormat="1" applyFont="1" applyBorder="1" applyAlignment="1" applyProtection="1">
      <alignment vertical="top" wrapText="1"/>
      <protection/>
    </xf>
    <xf numFmtId="4" fontId="7" fillId="35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4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="113" zoomScaleSheetLayoutView="113" zoomScalePageLayoutView="0" workbookViewId="0" topLeftCell="A52">
      <selection activeCell="G46" sqref="G46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9"/>
      <c r="C2" s="79"/>
      <c r="D2" s="12"/>
      <c r="E2" s="12"/>
      <c r="F2" s="1"/>
    </row>
    <row r="3" spans="1:6" ht="11.25" customHeight="1">
      <c r="A3" s="11"/>
      <c r="B3" s="80"/>
      <c r="C3" s="80"/>
      <c r="D3" s="79" t="s">
        <v>80</v>
      </c>
      <c r="E3" s="79"/>
      <c r="F3" s="4"/>
    </row>
    <row r="4" spans="1:6" ht="11.25" customHeight="1">
      <c r="A4" s="11"/>
      <c r="B4" s="81"/>
      <c r="C4" s="81"/>
      <c r="D4" s="84" t="s">
        <v>103</v>
      </c>
      <c r="E4" s="84"/>
      <c r="F4" s="1"/>
    </row>
    <row r="5" spans="1:5" ht="12.75" customHeight="1">
      <c r="A5" s="11"/>
      <c r="B5" s="81"/>
      <c r="C5" s="81"/>
      <c r="D5" s="84" t="s">
        <v>104</v>
      </c>
      <c r="E5" s="8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7.25">
      <c r="A7" s="82" t="s">
        <v>59</v>
      </c>
      <c r="B7" s="82"/>
      <c r="C7" s="82"/>
      <c r="D7" s="82"/>
      <c r="E7" s="82"/>
    </row>
    <row r="8" spans="1:5" s="2" customFormat="1" ht="17.25">
      <c r="A8" s="82" t="s">
        <v>60</v>
      </c>
      <c r="B8" s="82"/>
      <c r="C8" s="82"/>
      <c r="D8" s="82"/>
      <c r="E8" s="82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4.25">
      <c r="A12" s="46" t="s">
        <v>1</v>
      </c>
      <c r="B12" s="29" t="s">
        <v>31</v>
      </c>
      <c r="C12" s="30">
        <f>C14+C17+C20+C26+C29+C40+C42</f>
        <v>19586792.68</v>
      </c>
      <c r="D12" s="30">
        <f>D14+D17+D20+D26+D29+D40</f>
        <v>33133560</v>
      </c>
      <c r="E12" s="30">
        <f>E14+E17+E20+E26+E29+E40</f>
        <v>35460600</v>
      </c>
      <c r="F12" s="31"/>
    </row>
    <row r="13" spans="1:6" ht="13.5" customHeight="1">
      <c r="A13" s="45"/>
      <c r="B13" s="21"/>
      <c r="C13" s="22"/>
      <c r="D13" s="22"/>
      <c r="E13" s="22"/>
      <c r="F13" s="8"/>
    </row>
    <row r="14" spans="1:6" ht="14.25">
      <c r="A14" s="47" t="s">
        <v>2</v>
      </c>
      <c r="B14" s="20" t="s">
        <v>3</v>
      </c>
      <c r="C14" s="23">
        <f aca="true" t="shared" si="0" ref="C14:E15">C15</f>
        <v>16200000</v>
      </c>
      <c r="D14" s="23">
        <f t="shared" si="0"/>
        <v>31342560</v>
      </c>
      <c r="E14" s="23">
        <f t="shared" si="0"/>
        <v>33667600</v>
      </c>
      <c r="F14" s="7"/>
    </row>
    <row r="15" spans="1:6" ht="14.25">
      <c r="A15" s="45" t="s">
        <v>4</v>
      </c>
      <c r="B15" s="21" t="s">
        <v>5</v>
      </c>
      <c r="C15" s="28">
        <f t="shared" si="0"/>
        <v>16200000</v>
      </c>
      <c r="D15" s="28">
        <f t="shared" si="0"/>
        <v>31342560</v>
      </c>
      <c r="E15" s="28">
        <f t="shared" si="0"/>
        <v>33667600</v>
      </c>
      <c r="F15" s="9"/>
    </row>
    <row r="16" spans="1:6" ht="72">
      <c r="A16" s="48" t="s">
        <v>34</v>
      </c>
      <c r="B16" s="21" t="s">
        <v>35</v>
      </c>
      <c r="C16" s="28">
        <v>16200000</v>
      </c>
      <c r="D16" s="28">
        <v>31342560</v>
      </c>
      <c r="E16" s="28">
        <v>33667600</v>
      </c>
      <c r="F16" s="9"/>
    </row>
    <row r="17" spans="1:6" s="66" customFormat="1" ht="18" customHeight="1">
      <c r="A17" s="67" t="s">
        <v>73</v>
      </c>
      <c r="B17" s="66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8"/>
    </row>
    <row r="18" spans="1:6" ht="14.25">
      <c r="A18" s="48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4.25">
      <c r="A19" s="48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49" t="s">
        <v>21</v>
      </c>
      <c r="B20" s="20" t="s">
        <v>20</v>
      </c>
      <c r="C20" s="23">
        <f>C21+C23</f>
        <v>3099000</v>
      </c>
      <c r="D20" s="23">
        <f>D21+D23</f>
        <v>1710000</v>
      </c>
      <c r="E20" s="23">
        <f>E21+E23</f>
        <v>1712000</v>
      </c>
      <c r="F20" s="10"/>
    </row>
    <row r="21" spans="1:6" s="11" customFormat="1" ht="14.25">
      <c r="A21" s="50" t="s">
        <v>29</v>
      </c>
      <c r="B21" s="21" t="s">
        <v>30</v>
      </c>
      <c r="C21" s="28">
        <f>C22</f>
        <v>180000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0" t="s">
        <v>22</v>
      </c>
      <c r="B22" s="21" t="s">
        <v>42</v>
      </c>
      <c r="C22" s="28">
        <v>180000</v>
      </c>
      <c r="D22" s="28">
        <v>144000</v>
      </c>
      <c r="E22" s="28">
        <v>153000</v>
      </c>
      <c r="F22" s="25"/>
    </row>
    <row r="23" spans="1:6" s="11" customFormat="1" ht="14.25">
      <c r="A23" s="50" t="s">
        <v>23</v>
      </c>
      <c r="B23" s="21" t="s">
        <v>24</v>
      </c>
      <c r="C23" s="28">
        <f>C24+C25</f>
        <v>2919000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0" t="s">
        <v>37</v>
      </c>
      <c r="B24" s="21" t="s">
        <v>36</v>
      </c>
      <c r="C24" s="28">
        <v>2594000</v>
      </c>
      <c r="D24" s="28">
        <v>1215000</v>
      </c>
      <c r="E24" s="28">
        <v>1215000</v>
      </c>
      <c r="F24" s="25"/>
    </row>
    <row r="25" spans="1:6" s="11" customFormat="1" ht="41.25" customHeight="1">
      <c r="A25" s="51" t="s">
        <v>39</v>
      </c>
      <c r="B25" s="21" t="s">
        <v>38</v>
      </c>
      <c r="C25" s="28">
        <v>325000</v>
      </c>
      <c r="D25" s="28">
        <v>351000</v>
      </c>
      <c r="E25" s="28">
        <v>344000</v>
      </c>
      <c r="F25" s="25"/>
    </row>
    <row r="26" spans="1:6" s="34" customFormat="1" ht="14.25">
      <c r="A26" s="46" t="s">
        <v>6</v>
      </c>
      <c r="B26" s="29" t="s">
        <v>7</v>
      </c>
      <c r="C26" s="30">
        <f aca="true" t="shared" si="2" ref="C26:E27">C27</f>
        <v>700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5" t="s">
        <v>32</v>
      </c>
      <c r="B27" s="21" t="s">
        <v>33</v>
      </c>
      <c r="C27" s="28">
        <f t="shared" si="2"/>
        <v>700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5" t="s">
        <v>25</v>
      </c>
      <c r="B28" s="21" t="s">
        <v>26</v>
      </c>
      <c r="C28" s="28">
        <v>700</v>
      </c>
      <c r="D28" s="28">
        <v>2000</v>
      </c>
      <c r="E28" s="28">
        <v>2000</v>
      </c>
      <c r="F28" s="25"/>
    </row>
    <row r="29" spans="1:6" s="34" customFormat="1" ht="43.5" customHeight="1">
      <c r="A29" s="46" t="s">
        <v>8</v>
      </c>
      <c r="B29" s="29" t="s">
        <v>9</v>
      </c>
      <c r="C29" s="30">
        <f>C30+C38</f>
        <v>259700</v>
      </c>
      <c r="D29" s="30">
        <f>D30+D37</f>
        <v>73000</v>
      </c>
      <c r="E29" s="30">
        <f>E30+E37</f>
        <v>73000</v>
      </c>
      <c r="F29" s="33"/>
    </row>
    <row r="30" spans="1:6" s="11" customFormat="1" ht="83.25" customHeight="1">
      <c r="A30" s="45" t="s">
        <v>14</v>
      </c>
      <c r="B30" s="21" t="s">
        <v>19</v>
      </c>
      <c r="C30" s="28">
        <f>C31+C33+C35</f>
        <v>156700</v>
      </c>
      <c r="D30" s="28">
        <f>D33</f>
        <v>3000</v>
      </c>
      <c r="E30" s="28">
        <f>E33</f>
        <v>3000</v>
      </c>
      <c r="F30" s="26"/>
    </row>
    <row r="31" spans="1:6" s="11" customFormat="1" ht="83.25" customHeight="1">
      <c r="A31" s="60" t="s">
        <v>95</v>
      </c>
      <c r="B31" s="77" t="s">
        <v>96</v>
      </c>
      <c r="C31" s="28">
        <f>C32</f>
        <v>152000</v>
      </c>
      <c r="D31" s="28">
        <v>0</v>
      </c>
      <c r="E31" s="28">
        <v>0</v>
      </c>
      <c r="F31" s="26"/>
    </row>
    <row r="32" spans="1:6" s="11" customFormat="1" ht="83.25" customHeight="1">
      <c r="A32" s="60" t="s">
        <v>98</v>
      </c>
      <c r="B32" s="39" t="s">
        <v>97</v>
      </c>
      <c r="C32" s="28">
        <v>152000</v>
      </c>
      <c r="D32" s="28">
        <v>0</v>
      </c>
      <c r="E32" s="28">
        <v>0</v>
      </c>
      <c r="F32" s="26"/>
    </row>
    <row r="33" spans="1:6" s="11" customFormat="1" ht="80.25" customHeight="1">
      <c r="A33" s="60" t="s">
        <v>64</v>
      </c>
      <c r="B33" s="76" t="s">
        <v>63</v>
      </c>
      <c r="C33" s="75">
        <v>3000</v>
      </c>
      <c r="D33" s="75">
        <f>D34</f>
        <v>3000</v>
      </c>
      <c r="E33" s="75">
        <f>E34</f>
        <v>3000</v>
      </c>
      <c r="F33" s="26"/>
    </row>
    <row r="34" spans="1:6" s="11" customFormat="1" ht="80.25" customHeight="1">
      <c r="A34" s="60" t="s">
        <v>65</v>
      </c>
      <c r="B34" s="39" t="s">
        <v>79</v>
      </c>
      <c r="C34" s="62">
        <v>3000</v>
      </c>
      <c r="D34" s="64">
        <v>3000</v>
      </c>
      <c r="E34" s="64">
        <v>3000</v>
      </c>
      <c r="F34" s="26"/>
    </row>
    <row r="35" spans="1:6" s="11" customFormat="1" ht="80.25" customHeight="1">
      <c r="A35" s="60" t="s">
        <v>101</v>
      </c>
      <c r="B35" s="39" t="s">
        <v>99</v>
      </c>
      <c r="C35" s="63">
        <f>C36</f>
        <v>1700</v>
      </c>
      <c r="D35" s="65">
        <v>0</v>
      </c>
      <c r="E35" s="78">
        <v>0</v>
      </c>
      <c r="F35" s="26"/>
    </row>
    <row r="36" spans="1:6" s="11" customFormat="1" ht="138.75" customHeight="1">
      <c r="A36" s="60" t="s">
        <v>102</v>
      </c>
      <c r="B36" s="39" t="s">
        <v>100</v>
      </c>
      <c r="C36" s="63">
        <v>1700</v>
      </c>
      <c r="D36" s="65">
        <v>0</v>
      </c>
      <c r="E36" s="65">
        <v>0</v>
      </c>
      <c r="F36" s="26"/>
    </row>
    <row r="37" spans="1:6" s="11" customFormat="1" ht="95.25" customHeight="1">
      <c r="A37" s="60" t="s">
        <v>66</v>
      </c>
      <c r="B37" s="39" t="s">
        <v>69</v>
      </c>
      <c r="C37" s="63">
        <f aca="true" t="shared" si="3" ref="C37:E38">C38</f>
        <v>103000</v>
      </c>
      <c r="D37" s="65">
        <f t="shared" si="3"/>
        <v>70000</v>
      </c>
      <c r="E37" s="65">
        <f t="shared" si="3"/>
        <v>70000</v>
      </c>
      <c r="F37" s="26"/>
    </row>
    <row r="38" spans="1:6" s="11" customFormat="1" ht="80.25" customHeight="1">
      <c r="A38" s="60" t="s">
        <v>67</v>
      </c>
      <c r="B38" s="61" t="s">
        <v>70</v>
      </c>
      <c r="C38" s="63">
        <f t="shared" si="3"/>
        <v>103000</v>
      </c>
      <c r="D38" s="65">
        <f t="shared" si="3"/>
        <v>70000</v>
      </c>
      <c r="E38" s="65">
        <f t="shared" si="3"/>
        <v>70000</v>
      </c>
      <c r="F38" s="26"/>
    </row>
    <row r="39" spans="1:6" s="11" customFormat="1" ht="80.25" customHeight="1">
      <c r="A39" s="60" t="s">
        <v>68</v>
      </c>
      <c r="B39" s="61" t="s">
        <v>71</v>
      </c>
      <c r="C39" s="63">
        <v>103000</v>
      </c>
      <c r="D39" s="65">
        <v>70000</v>
      </c>
      <c r="E39" s="65">
        <v>70000</v>
      </c>
      <c r="F39" s="26"/>
    </row>
    <row r="40" spans="1:6" s="34" customFormat="1" ht="14.25">
      <c r="A40" s="46" t="s">
        <v>10</v>
      </c>
      <c r="B40" s="29" t="s">
        <v>11</v>
      </c>
      <c r="C40" s="30">
        <f>C41</f>
        <v>6700</v>
      </c>
      <c r="D40" s="30">
        <f>D41</f>
        <v>2000</v>
      </c>
      <c r="E40" s="30">
        <f>E41</f>
        <v>2000</v>
      </c>
      <c r="F40" s="36"/>
    </row>
    <row r="41" spans="1:6" s="11" customFormat="1" ht="42.75">
      <c r="A41" s="45" t="s">
        <v>50</v>
      </c>
      <c r="B41" s="43" t="s">
        <v>49</v>
      </c>
      <c r="C41" s="28">
        <v>6700</v>
      </c>
      <c r="D41" s="28">
        <v>2000</v>
      </c>
      <c r="E41" s="28">
        <v>2000</v>
      </c>
      <c r="F41" s="26"/>
    </row>
    <row r="42" spans="1:6" s="42" customFormat="1" ht="14.25">
      <c r="A42" s="47" t="s">
        <v>85</v>
      </c>
      <c r="B42" s="72" t="s">
        <v>86</v>
      </c>
      <c r="C42" s="23">
        <f>C43</f>
        <v>16692.68</v>
      </c>
      <c r="D42" s="23">
        <v>0</v>
      </c>
      <c r="E42" s="23">
        <v>0</v>
      </c>
      <c r="F42" s="27"/>
    </row>
    <row r="43" spans="1:6" s="11" customFormat="1" ht="14.25">
      <c r="A43" s="45" t="s">
        <v>87</v>
      </c>
      <c r="B43" s="43" t="s">
        <v>88</v>
      </c>
      <c r="C43" s="28">
        <f>C44</f>
        <v>16692.68</v>
      </c>
      <c r="D43" s="28">
        <v>0</v>
      </c>
      <c r="E43" s="28">
        <v>0</v>
      </c>
      <c r="F43" s="26"/>
    </row>
    <row r="44" spans="1:6" s="11" customFormat="1" ht="28.5">
      <c r="A44" s="45" t="s">
        <v>89</v>
      </c>
      <c r="B44" s="73" t="s">
        <v>90</v>
      </c>
      <c r="C44" s="28">
        <v>16692.68</v>
      </c>
      <c r="D44" s="28">
        <v>0</v>
      </c>
      <c r="E44" s="28">
        <v>0</v>
      </c>
      <c r="F44" s="26"/>
    </row>
    <row r="45" spans="1:6" s="34" customFormat="1" ht="14.25">
      <c r="A45" s="52" t="s">
        <v>15</v>
      </c>
      <c r="B45" s="59" t="s">
        <v>58</v>
      </c>
      <c r="C45" s="35">
        <f>C46+C58</f>
        <v>4430207.54</v>
      </c>
      <c r="D45" s="35">
        <f>D46</f>
        <v>2045311</v>
      </c>
      <c r="E45" s="35">
        <f>E46</f>
        <v>2065471</v>
      </c>
      <c r="F45" s="36"/>
    </row>
    <row r="46" spans="1:6" s="42" customFormat="1" ht="43.5" customHeight="1">
      <c r="A46" s="55" t="s">
        <v>16</v>
      </c>
      <c r="B46" s="20" t="s">
        <v>17</v>
      </c>
      <c r="C46" s="57">
        <f>C47+C50+C55+C53</f>
        <v>4350207.54</v>
      </c>
      <c r="D46" s="57">
        <f>D47+D50+D53+D55</f>
        <v>2045311</v>
      </c>
      <c r="E46" s="57">
        <f>E47+E50+E53+E55</f>
        <v>2065471</v>
      </c>
      <c r="F46" s="27"/>
    </row>
    <row r="47" spans="1:6" s="44" customFormat="1" ht="28.5">
      <c r="A47" s="52" t="s">
        <v>44</v>
      </c>
      <c r="B47" s="29" t="s">
        <v>18</v>
      </c>
      <c r="C47" s="35">
        <f aca="true" t="shared" si="4" ref="C47:E48">C48</f>
        <v>396762</v>
      </c>
      <c r="D47" s="35">
        <f t="shared" si="4"/>
        <v>412501</v>
      </c>
      <c r="E47" s="35">
        <f t="shared" si="4"/>
        <v>428361</v>
      </c>
      <c r="F47" s="33"/>
    </row>
    <row r="48" spans="1:6" s="34" customFormat="1" ht="43.5" customHeight="1">
      <c r="A48" s="54" t="s">
        <v>53</v>
      </c>
      <c r="B48" s="37" t="s">
        <v>54</v>
      </c>
      <c r="C48" s="38">
        <f>C49</f>
        <v>396762</v>
      </c>
      <c r="D48" s="38">
        <f t="shared" si="4"/>
        <v>412501</v>
      </c>
      <c r="E48" s="38">
        <f t="shared" si="4"/>
        <v>428361</v>
      </c>
      <c r="F48" s="36"/>
    </row>
    <row r="49" spans="1:6" s="34" customFormat="1" ht="42.75">
      <c r="A49" s="54" t="s">
        <v>55</v>
      </c>
      <c r="B49" s="37" t="s">
        <v>56</v>
      </c>
      <c r="C49" s="40">
        <v>396762</v>
      </c>
      <c r="D49" s="40">
        <v>412501</v>
      </c>
      <c r="E49" s="40">
        <v>428361</v>
      </c>
      <c r="F49" s="36"/>
    </row>
    <row r="50" spans="1:5" s="42" customFormat="1" ht="28.5">
      <c r="A50" s="55" t="s">
        <v>51</v>
      </c>
      <c r="B50" s="20" t="s">
        <v>52</v>
      </c>
      <c r="C50" s="23">
        <f aca="true" t="shared" si="5" ref="C50:E51">C51</f>
        <v>1251950.95</v>
      </c>
      <c r="D50" s="23">
        <f t="shared" si="5"/>
        <v>0</v>
      </c>
      <c r="E50" s="23">
        <f t="shared" si="5"/>
        <v>0</v>
      </c>
    </row>
    <row r="51" spans="1:5" s="42" customFormat="1" ht="14.25">
      <c r="A51" s="53" t="s">
        <v>83</v>
      </c>
      <c r="B51" s="21" t="s">
        <v>84</v>
      </c>
      <c r="C51" s="28">
        <f t="shared" si="5"/>
        <v>1251950.95</v>
      </c>
      <c r="D51" s="28">
        <f t="shared" si="5"/>
        <v>0</v>
      </c>
      <c r="E51" s="28">
        <f t="shared" si="5"/>
        <v>0</v>
      </c>
    </row>
    <row r="52" spans="1:5" s="11" customFormat="1" ht="14.25">
      <c r="A52" s="53" t="s">
        <v>82</v>
      </c>
      <c r="B52" s="21" t="s">
        <v>81</v>
      </c>
      <c r="C52" s="28">
        <v>1251950.95</v>
      </c>
      <c r="D52" s="28">
        <v>0</v>
      </c>
      <c r="E52" s="28">
        <v>0</v>
      </c>
    </row>
    <row r="53" spans="1:10" s="11" customFormat="1" ht="28.5">
      <c r="A53" s="55" t="s">
        <v>45</v>
      </c>
      <c r="B53" s="20" t="s">
        <v>27</v>
      </c>
      <c r="C53" s="23">
        <f>C54</f>
        <v>123000</v>
      </c>
      <c r="D53" s="23">
        <f>D54</f>
        <v>119800</v>
      </c>
      <c r="E53" s="23">
        <f>E54</f>
        <v>124100</v>
      </c>
      <c r="J53" s="58"/>
    </row>
    <row r="54" spans="1:5" s="11" customFormat="1" ht="42.75">
      <c r="A54" s="53" t="s">
        <v>48</v>
      </c>
      <c r="B54" s="21" t="s">
        <v>40</v>
      </c>
      <c r="C54" s="28">
        <v>123000</v>
      </c>
      <c r="D54" s="28">
        <v>119800</v>
      </c>
      <c r="E54" s="28">
        <v>124100</v>
      </c>
    </row>
    <row r="55" spans="1:5" s="44" customFormat="1" ht="14.25">
      <c r="A55" s="52" t="s">
        <v>46</v>
      </c>
      <c r="B55" s="29" t="s">
        <v>28</v>
      </c>
      <c r="C55" s="30">
        <f>C57+C56</f>
        <v>2578494.59</v>
      </c>
      <c r="D55" s="30">
        <f>D57</f>
        <v>1513010</v>
      </c>
      <c r="E55" s="30">
        <f>E57</f>
        <v>1513010</v>
      </c>
    </row>
    <row r="56" spans="1:5" s="44" customFormat="1" ht="75" customHeight="1">
      <c r="A56" s="69" t="s">
        <v>77</v>
      </c>
      <c r="B56" s="37" t="s">
        <v>78</v>
      </c>
      <c r="C56" s="70">
        <v>701076.59</v>
      </c>
      <c r="D56" s="70">
        <v>0</v>
      </c>
      <c r="E56" s="70">
        <v>0</v>
      </c>
    </row>
    <row r="57" spans="1:5" s="34" customFormat="1" ht="28.5">
      <c r="A57" s="54" t="s">
        <v>47</v>
      </c>
      <c r="B57" s="37" t="s">
        <v>41</v>
      </c>
      <c r="C57" s="41">
        <v>1877418</v>
      </c>
      <c r="D57" s="41">
        <v>1513010</v>
      </c>
      <c r="E57" s="41">
        <v>1513010</v>
      </c>
    </row>
    <row r="58" spans="1:5" s="44" customFormat="1" ht="14.25">
      <c r="A58" s="52" t="s">
        <v>91</v>
      </c>
      <c r="B58" s="29" t="s">
        <v>92</v>
      </c>
      <c r="C58" s="74">
        <f>C59</f>
        <v>80000</v>
      </c>
      <c r="D58" s="74">
        <v>0</v>
      </c>
      <c r="E58" s="74">
        <v>0</v>
      </c>
    </row>
    <row r="59" spans="1:5" s="11" customFormat="1" ht="28.5">
      <c r="A59" s="53" t="s">
        <v>93</v>
      </c>
      <c r="B59" s="21" t="s">
        <v>94</v>
      </c>
      <c r="C59" s="28">
        <v>80000</v>
      </c>
      <c r="D59" s="28">
        <v>0</v>
      </c>
      <c r="E59" s="28">
        <v>0</v>
      </c>
    </row>
    <row r="60" spans="1:5" s="11" customFormat="1" ht="14.25">
      <c r="A60" s="56" t="s">
        <v>13</v>
      </c>
      <c r="B60" s="20"/>
      <c r="C60" s="23">
        <f>C12+C45</f>
        <v>24017000.22</v>
      </c>
      <c r="D60" s="23">
        <f>D12+D45</f>
        <v>35178871</v>
      </c>
      <c r="E60" s="23">
        <f>E12+E45</f>
        <v>37526071</v>
      </c>
    </row>
    <row r="61" spans="1:6" s="11" customFormat="1" ht="22.5" customHeight="1">
      <c r="A61" s="79"/>
      <c r="B61" s="79"/>
      <c r="F61" s="26"/>
    </row>
    <row r="62" spans="1:6" s="11" customFormat="1" ht="14.25">
      <c r="A62" s="83"/>
      <c r="B62" s="83"/>
      <c r="F62" s="27"/>
    </row>
    <row r="63" spans="1:5" s="11" customFormat="1" ht="24" customHeight="1">
      <c r="A63" s="83"/>
      <c r="B63" s="83"/>
      <c r="D63" s="71"/>
      <c r="E63" s="71"/>
    </row>
    <row r="64" spans="1:2" s="11" customFormat="1" ht="18" customHeight="1">
      <c r="A64" s="83"/>
      <c r="B64" s="83"/>
    </row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="11" customFormat="1" ht="43.5" customHeight="1"/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ht="12.75" hidden="1"/>
    <row r="113" ht="12.75" hidden="1"/>
    <row r="115" ht="12.75" hidden="1"/>
    <row r="117" ht="12.75" hidden="1"/>
    <row r="123" ht="12.75" hidden="1"/>
  </sheetData>
  <sheetProtection/>
  <mergeCells count="13">
    <mergeCell ref="A63:B63"/>
    <mergeCell ref="A64:B64"/>
    <mergeCell ref="A8:E8"/>
    <mergeCell ref="D3:E3"/>
    <mergeCell ref="D4:E4"/>
    <mergeCell ref="D5:E5"/>
    <mergeCell ref="A61:B61"/>
    <mergeCell ref="B2:C2"/>
    <mergeCell ref="B3:C3"/>
    <mergeCell ref="B4:C4"/>
    <mergeCell ref="B5:C5"/>
    <mergeCell ref="A7:E7"/>
    <mergeCell ref="A62:B62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2021-12-21T03:28:38Z</cp:lastPrinted>
  <dcterms:created xsi:type="dcterms:W3CDTF">1996-10-08T23:32:33Z</dcterms:created>
  <dcterms:modified xsi:type="dcterms:W3CDTF">2022-12-27T02:04:17Z</dcterms:modified>
  <cp:category/>
  <cp:version/>
  <cp:contentType/>
  <cp:contentStatus/>
</cp:coreProperties>
</file>